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78" i="1"/>
  <c r="A178"/>
  <c r="L177"/>
  <c r="J177"/>
  <c r="I177"/>
  <c r="H177"/>
  <c r="G177"/>
  <c r="F177"/>
  <c r="B168"/>
  <c r="A168"/>
  <c r="L167"/>
  <c r="L178" s="1"/>
  <c r="J167"/>
  <c r="J178" s="1"/>
  <c r="I167"/>
  <c r="H167"/>
  <c r="G167"/>
  <c r="G178" s="1"/>
  <c r="F167"/>
  <c r="F178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H142" s="1"/>
  <c r="G131"/>
  <c r="G142" s="1"/>
  <c r="F131"/>
  <c r="F142" s="1"/>
  <c r="B126"/>
  <c r="A126"/>
  <c r="L125"/>
  <c r="J125"/>
  <c r="I125"/>
  <c r="H125"/>
  <c r="G125"/>
  <c r="F125"/>
  <c r="B116"/>
  <c r="A116"/>
  <c r="L115"/>
  <c r="J115"/>
  <c r="J126" s="1"/>
  <c r="I115"/>
  <c r="H115"/>
  <c r="H126" s="1"/>
  <c r="G115"/>
  <c r="F115"/>
  <c r="B109"/>
  <c r="A109"/>
  <c r="L108"/>
  <c r="J108"/>
  <c r="I108"/>
  <c r="H108"/>
  <c r="G108"/>
  <c r="F108"/>
  <c r="B99"/>
  <c r="A99"/>
  <c r="L98"/>
  <c r="L109" s="1"/>
  <c r="J98"/>
  <c r="J109" s="1"/>
  <c r="I98"/>
  <c r="I109" s="1"/>
  <c r="H98"/>
  <c r="H109" s="1"/>
  <c r="G98"/>
  <c r="G109" s="1"/>
  <c r="F98"/>
  <c r="F109" s="1"/>
  <c r="B91"/>
  <c r="A91"/>
  <c r="L90"/>
  <c r="J90"/>
  <c r="I90"/>
  <c r="H90"/>
  <c r="G90"/>
  <c r="F90"/>
  <c r="B81"/>
  <c r="A81"/>
  <c r="L80"/>
  <c r="L91" s="1"/>
  <c r="J80"/>
  <c r="J91" s="1"/>
  <c r="I80"/>
  <c r="I91" s="1"/>
  <c r="H80"/>
  <c r="H91" s="1"/>
  <c r="G80"/>
  <c r="G91" s="1"/>
  <c r="F80"/>
  <c r="F91" s="1"/>
  <c r="B75"/>
  <c r="A75"/>
  <c r="L74"/>
  <c r="J74"/>
  <c r="I74"/>
  <c r="H74"/>
  <c r="G74"/>
  <c r="F74"/>
  <c r="B65"/>
  <c r="A65"/>
  <c r="L64"/>
  <c r="L75" s="1"/>
  <c r="J64"/>
  <c r="J75" s="1"/>
  <c r="I64"/>
  <c r="I75" s="1"/>
  <c r="H64"/>
  <c r="H75" s="1"/>
  <c r="G64"/>
  <c r="G75" s="1"/>
  <c r="F64"/>
  <c r="F75" s="1"/>
  <c r="B58"/>
  <c r="A58"/>
  <c r="L57"/>
  <c r="J57"/>
  <c r="I57"/>
  <c r="H57"/>
  <c r="G57"/>
  <c r="F57"/>
  <c r="B48"/>
  <c r="A48"/>
  <c r="L47"/>
  <c r="L58" s="1"/>
  <c r="J47"/>
  <c r="J58" s="1"/>
  <c r="I47"/>
  <c r="I58" s="1"/>
  <c r="H47"/>
  <c r="H58" s="1"/>
  <c r="G47"/>
  <c r="G58" s="1"/>
  <c r="F47"/>
  <c r="F58" s="1"/>
  <c r="B40"/>
  <c r="A40"/>
  <c r="L39"/>
  <c r="J39"/>
  <c r="I39"/>
  <c r="H39"/>
  <c r="G39"/>
  <c r="F39"/>
  <c r="B30"/>
  <c r="A30"/>
  <c r="L29"/>
  <c r="L40" s="1"/>
  <c r="J29"/>
  <c r="J40" s="1"/>
  <c r="I29"/>
  <c r="I40" s="1"/>
  <c r="H29"/>
  <c r="H40" s="1"/>
  <c r="G29"/>
  <c r="G40" s="1"/>
  <c r="F29"/>
  <c r="F40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I178" l="1"/>
  <c r="H178"/>
  <c r="H179" s="1"/>
  <c r="J179"/>
  <c r="L126"/>
  <c r="L179" s="1"/>
  <c r="I126"/>
  <c r="I179" s="1"/>
  <c r="G126"/>
  <c r="G179" s="1"/>
  <c r="F126"/>
  <c r="F179" s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<sst xmlns="http://schemas.openxmlformats.org/spreadsheetml/2006/main" count="231" uniqueCount="75">
  <si>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</si>
  <si>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</si>
  <si>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</si>
  <si>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</si>
  <si>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</si>
  <si>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</si>
  <si>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</si>
  <si>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</si>
  <si>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</si>
  <si>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</si>
  <si>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</si>
  <si>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</si>
  <si>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</si>
  <si>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</si>
  <si>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</si>
  <si>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</si>
  <si>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</si>
  <si>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</si>
  <si>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</si>
  <si>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</si>
  <si>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</si>
  <si>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</si>
  <si>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</si>
  <si>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</si>
  <si>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</si>
  <si>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</si>
  <si>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</si>
  <si>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</si>
  <si>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</si>
  <si>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</si>
  <si>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</si>
  <si>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</si>
  <si>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</si>
  <si>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</si>
  <si>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</si>
  <si>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</si>
  <si>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</si>
  <si>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</si>
  <si>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</si>
  <si>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йодированный</t>
  </si>
  <si>
    <t>сыр порционный</t>
  </si>
  <si>
    <t>каша рисовая молочная с маслом сливочным</t>
  </si>
  <si>
    <t>яйцо вареное</t>
  </si>
  <si>
    <t>котлета из мяса курицы</t>
  </si>
  <si>
    <t>картофельное пюре</t>
  </si>
  <si>
    <t>чай с сахаром и лимоном</t>
  </si>
  <si>
    <t>овощи по сезону</t>
  </si>
  <si>
    <t>515/57</t>
  </si>
  <si>
    <t>чай без сахара</t>
  </si>
  <si>
    <t>яблоко</t>
  </si>
  <si>
    <t>биточек мясной</t>
  </si>
  <si>
    <t>макаронные изделия отварные</t>
  </si>
  <si>
    <t>чай с сахаром</t>
  </si>
  <si>
    <t>батон  йодированный</t>
  </si>
  <si>
    <t>чай с низким содержанием сахара</t>
  </si>
  <si>
    <t>йогурт фруктовый</t>
  </si>
  <si>
    <t>41.5</t>
  </si>
  <si>
    <t>тефтели мясные с томатным соусом</t>
  </si>
  <si>
    <t>бутерброд с сыром</t>
  </si>
  <si>
    <t>оладьи с молоком сгущеным</t>
  </si>
  <si>
    <t>котлета рыбная</t>
  </si>
  <si>
    <t>кондитерское изделие без крема</t>
  </si>
  <si>
    <t>омлет натуральный с сыром</t>
  </si>
  <si>
    <t>МОБУ "Ильинская ОШ"</t>
  </si>
  <si>
    <t>директор школы</t>
  </si>
  <si>
    <t>Пасхина О.А.</t>
  </si>
  <si>
    <t>горячее блюдо</t>
  </si>
  <si>
    <t>яйцо  вареное</t>
  </si>
  <si>
    <t>сыр   порционный</t>
  </si>
  <si>
    <t>запеканка творожная с молоком  сгущеным</t>
  </si>
  <si>
    <t>Блинчики с джемом (повидлом)</t>
  </si>
  <si>
    <t>каша "дружба" молочная с маслом сливочным</t>
  </si>
  <si>
    <t>сыр  порционный</t>
  </si>
  <si>
    <t>горячий напиток</t>
  </si>
  <si>
    <t>августа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</si>
</sst>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" sqref="Q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63</v>
      </c>
      <c r="D1" s="60"/>
      <c r="E1" s="60"/>
      <c r="F1" s="12" t="s">
        <v>16</v>
      </c>
      <c r="G1" s="2" t="s">
        <v>17</v>
      </c>
      <c r="H1" s="61" t="s">
        <v>64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65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 t="s">
        <v>74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66</v>
      </c>
      <c r="E6" s="52" t="s">
        <v>41</v>
      </c>
      <c r="F6" s="40">
        <v>200</v>
      </c>
      <c r="G6" s="40">
        <v>5</v>
      </c>
      <c r="H6" s="40">
        <v>10</v>
      </c>
      <c r="I6" s="40">
        <v>40</v>
      </c>
      <c r="J6" s="40">
        <v>165</v>
      </c>
      <c r="K6" s="41">
        <v>182</v>
      </c>
      <c r="L6" s="40">
        <v>21.96</v>
      </c>
    </row>
    <row r="7" spans="1:12" ht="15">
      <c r="A7" s="23"/>
      <c r="B7" s="15"/>
      <c r="C7" s="11"/>
      <c r="D7" s="7" t="s">
        <v>29</v>
      </c>
      <c r="E7" s="53" t="s">
        <v>38</v>
      </c>
      <c r="F7" s="43">
        <v>200</v>
      </c>
      <c r="G7" s="43">
        <v>5</v>
      </c>
      <c r="H7" s="43">
        <v>5</v>
      </c>
      <c r="I7" s="43">
        <v>33</v>
      </c>
      <c r="J7" s="43">
        <v>190</v>
      </c>
      <c r="K7" s="44">
        <v>694</v>
      </c>
      <c r="L7" s="43">
        <v>15.13</v>
      </c>
    </row>
    <row r="8" spans="1:12" ht="15">
      <c r="A8" s="23"/>
      <c r="B8" s="15"/>
      <c r="C8" s="11"/>
      <c r="D8" s="7" t="s">
        <v>22</v>
      </c>
      <c r="E8" s="53" t="s">
        <v>53</v>
      </c>
      <c r="F8" s="43">
        <v>30</v>
      </c>
      <c r="G8" s="43">
        <v>2</v>
      </c>
      <c r="H8" s="43">
        <v>0</v>
      </c>
      <c r="I8" s="43">
        <v>16</v>
      </c>
      <c r="J8" s="43">
        <v>93</v>
      </c>
      <c r="K8" s="44"/>
      <c r="L8" s="43">
        <v>4.2</v>
      </c>
    </row>
    <row r="9" spans="1:12" ht="15">
      <c r="A9" s="23"/>
      <c r="B9" s="15"/>
      <c r="C9" s="11"/>
      <c r="D9" s="6"/>
      <c r="E9" s="53" t="s">
        <v>67</v>
      </c>
      <c r="F9" s="43">
        <v>40</v>
      </c>
      <c r="G9" s="43">
        <v>5</v>
      </c>
      <c r="H9" s="43">
        <v>5</v>
      </c>
      <c r="I9" s="43">
        <v>0</v>
      </c>
      <c r="J9" s="43">
        <v>63</v>
      </c>
      <c r="K9" s="44"/>
      <c r="L9" s="43">
        <v>13.6</v>
      </c>
    </row>
    <row r="10" spans="1:12" ht="15">
      <c r="A10" s="23"/>
      <c r="B10" s="15"/>
      <c r="C10" s="11"/>
      <c r="D10" s="6"/>
      <c r="E10" s="53" t="s">
        <v>68</v>
      </c>
      <c r="F10" s="43">
        <v>30</v>
      </c>
      <c r="G10" s="43">
        <v>6</v>
      </c>
      <c r="H10" s="43">
        <v>8</v>
      </c>
      <c r="I10" s="43">
        <v>0</v>
      </c>
      <c r="J10" s="43">
        <v>79</v>
      </c>
      <c r="K10" s="44"/>
      <c r="L10" s="43">
        <v>20.11</v>
      </c>
    </row>
    <row r="11" spans="1:12" ht="15">
      <c r="A11" s="24"/>
      <c r="B11" s="17"/>
      <c r="C11" s="8"/>
      <c r="D11" s="18" t="s">
        <v>32</v>
      </c>
      <c r="E11" s="9"/>
      <c r="F11" s="19">
        <f>SUM(F6:F10)</f>
        <v>500</v>
      </c>
      <c r="G11" s="19">
        <f>SUM(G6:G10)</f>
        <v>23</v>
      </c>
      <c r="H11" s="19">
        <f>SUM(H6:H10)</f>
        <v>28</v>
      </c>
      <c r="I11" s="19">
        <f>SUM(I6:I10)</f>
        <v>89</v>
      </c>
      <c r="J11" s="19">
        <f>SUM(J6:J10)</f>
        <v>590</v>
      </c>
      <c r="K11" s="25"/>
      <c r="L11" s="19">
        <f>SUM(L6:L10)</f>
        <v>75</v>
      </c>
    </row>
    <row r="12" spans="1:12" ht="15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32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>
      <c r="A22" s="29">
        <f>A6</f>
        <v>1</v>
      </c>
      <c r="B22" s="30">
        <f>B6</f>
        <v>1</v>
      </c>
      <c r="C22" s="56" t="s">
        <v>4</v>
      </c>
      <c r="D22" s="57"/>
      <c r="E22" s="31"/>
      <c r="F22" s="32">
        <f>F11+F21</f>
        <v>500</v>
      </c>
      <c r="G22" s="32">
        <f t="shared" ref="G22:J22" si="2">G11+G21</f>
        <v>23</v>
      </c>
      <c r="H22" s="32">
        <f t="shared" si="2"/>
        <v>28</v>
      </c>
      <c r="I22" s="32">
        <f t="shared" si="2"/>
        <v>89</v>
      </c>
      <c r="J22" s="32">
        <f t="shared" si="2"/>
        <v>590</v>
      </c>
      <c r="K22" s="32"/>
      <c r="L22" s="32">
        <f t="shared" ref="L22" si="3">L11+L21</f>
        <v>75</v>
      </c>
    </row>
    <row r="23" spans="1:12" ht="15">
      <c r="A23" s="14">
        <v>1</v>
      </c>
      <c r="B23" s="15">
        <v>2</v>
      </c>
      <c r="C23" s="22" t="s">
        <v>20</v>
      </c>
      <c r="D23" s="5" t="s">
        <v>66</v>
      </c>
      <c r="E23" s="52" t="s">
        <v>43</v>
      </c>
      <c r="F23" s="40">
        <v>90</v>
      </c>
      <c r="G23" s="40">
        <v>17</v>
      </c>
      <c r="H23" s="40">
        <v>13</v>
      </c>
      <c r="I23" s="40">
        <v>15</v>
      </c>
      <c r="J23" s="40">
        <v>243</v>
      </c>
      <c r="K23" s="41">
        <v>498</v>
      </c>
      <c r="L23" s="40">
        <v>35.6</v>
      </c>
    </row>
    <row r="24" spans="1:12" ht="15">
      <c r="A24" s="14"/>
      <c r="B24" s="15"/>
      <c r="C24" s="11"/>
      <c r="D24" s="8" t="s">
        <v>66</v>
      </c>
      <c r="E24" s="54" t="s">
        <v>44</v>
      </c>
      <c r="F24" s="43">
        <v>160</v>
      </c>
      <c r="G24" s="43">
        <v>3</v>
      </c>
      <c r="H24" s="43">
        <v>7</v>
      </c>
      <c r="I24" s="43">
        <v>23</v>
      </c>
      <c r="J24" s="43">
        <v>174</v>
      </c>
      <c r="K24" s="44">
        <v>520</v>
      </c>
      <c r="L24" s="43">
        <v>23.18</v>
      </c>
    </row>
    <row r="25" spans="1:12" ht="15">
      <c r="A25" s="14"/>
      <c r="B25" s="15"/>
      <c r="C25" s="11"/>
      <c r="D25" s="7" t="s">
        <v>29</v>
      </c>
      <c r="E25" s="53" t="s">
        <v>45</v>
      </c>
      <c r="F25" s="43">
        <v>205</v>
      </c>
      <c r="G25" s="43">
        <v>0</v>
      </c>
      <c r="H25" s="43">
        <v>0</v>
      </c>
      <c r="I25" s="43">
        <v>15</v>
      </c>
      <c r="J25" s="43">
        <v>62</v>
      </c>
      <c r="K25" s="44">
        <v>686</v>
      </c>
      <c r="L25" s="43">
        <v>4.88</v>
      </c>
    </row>
    <row r="26" spans="1:12" ht="15">
      <c r="A26" s="14"/>
      <c r="B26" s="15"/>
      <c r="C26" s="11"/>
      <c r="D26" s="7" t="s">
        <v>22</v>
      </c>
      <c r="E26" s="53" t="s">
        <v>39</v>
      </c>
      <c r="F26" s="43">
        <v>25</v>
      </c>
      <c r="G26" s="43">
        <v>2</v>
      </c>
      <c r="H26" s="43">
        <v>0</v>
      </c>
      <c r="I26" s="43">
        <v>13</v>
      </c>
      <c r="J26" s="43">
        <v>66</v>
      </c>
      <c r="K26" s="44"/>
      <c r="L26" s="43">
        <v>4.1500000000000004</v>
      </c>
    </row>
    <row r="27" spans="1:12" ht="15">
      <c r="A27" s="14"/>
      <c r="B27" s="15"/>
      <c r="C27" s="11"/>
      <c r="D27" s="6" t="s">
        <v>25</v>
      </c>
      <c r="E27" s="53" t="s">
        <v>46</v>
      </c>
      <c r="F27" s="43">
        <v>60</v>
      </c>
      <c r="G27" s="43">
        <v>0</v>
      </c>
      <c r="H27" s="43">
        <v>0</v>
      </c>
      <c r="I27" s="43">
        <v>2</v>
      </c>
      <c r="J27" s="43">
        <v>12</v>
      </c>
      <c r="K27" s="44" t="s">
        <v>47</v>
      </c>
      <c r="L27" s="43">
        <v>7.19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6"/>
      <c r="B29" s="17"/>
      <c r="C29" s="8"/>
      <c r="D29" s="18" t="s">
        <v>32</v>
      </c>
      <c r="E29" s="9"/>
      <c r="F29" s="19">
        <f>SUM(F23:F28)</f>
        <v>540</v>
      </c>
      <c r="G29" s="19">
        <f t="shared" ref="G29" si="4">SUM(G23:G28)</f>
        <v>22</v>
      </c>
      <c r="H29" s="19">
        <f t="shared" ref="H29" si="5">SUM(H23:H28)</f>
        <v>20</v>
      </c>
      <c r="I29" s="19">
        <f t="shared" ref="I29" si="6">SUM(I23:I28)</f>
        <v>68</v>
      </c>
      <c r="J29" s="19">
        <f t="shared" ref="J29:L29" si="7">SUM(J23:J28)</f>
        <v>557</v>
      </c>
      <c r="K29" s="25"/>
      <c r="L29" s="19">
        <f t="shared" si="7"/>
        <v>75</v>
      </c>
    </row>
    <row r="30" spans="1:12" ht="1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8">SUM(G30:G38)</f>
        <v>0</v>
      </c>
      <c r="H39" s="19">
        <f t="shared" ref="H39" si="9">SUM(H30:H38)</f>
        <v>0</v>
      </c>
      <c r="I39" s="19">
        <f t="shared" ref="I39" si="10">SUM(I30:I38)</f>
        <v>0</v>
      </c>
      <c r="J39" s="19">
        <f t="shared" ref="J39:L39" si="11">SUM(J30:J38)</f>
        <v>0</v>
      </c>
      <c r="K39" s="25"/>
      <c r="L39" s="19">
        <f t="shared" si="11"/>
        <v>0</v>
      </c>
    </row>
    <row r="40" spans="1:12" ht="15.75" customHeight="1">
      <c r="A40" s="33">
        <f>A23</f>
        <v>1</v>
      </c>
      <c r="B40" s="33">
        <f>B23</f>
        <v>2</v>
      </c>
      <c r="C40" s="56" t="s">
        <v>4</v>
      </c>
      <c r="D40" s="57"/>
      <c r="E40" s="31"/>
      <c r="F40" s="32">
        <f>F29+F39</f>
        <v>540</v>
      </c>
      <c r="G40" s="32">
        <f t="shared" ref="G40" si="12">G29+G39</f>
        <v>22</v>
      </c>
      <c r="H40" s="32">
        <f t="shared" ref="H40" si="13">H29+H39</f>
        <v>20</v>
      </c>
      <c r="I40" s="32">
        <f t="shared" ref="I40" si="14">I29+I39</f>
        <v>68</v>
      </c>
      <c r="J40" s="32">
        <f t="shared" ref="J40:L40" si="15">J29+J39</f>
        <v>557</v>
      </c>
      <c r="K40" s="32"/>
      <c r="L40" s="32">
        <f t="shared" si="15"/>
        <v>75</v>
      </c>
    </row>
    <row r="41" spans="1:12" ht="15">
      <c r="A41" s="20">
        <v>1</v>
      </c>
      <c r="B41" s="21">
        <v>3</v>
      </c>
      <c r="C41" s="22" t="s">
        <v>20</v>
      </c>
      <c r="D41" s="5" t="s">
        <v>66</v>
      </c>
      <c r="E41" s="52" t="s">
        <v>69</v>
      </c>
      <c r="F41" s="40">
        <v>200</v>
      </c>
      <c r="G41" s="40">
        <v>30</v>
      </c>
      <c r="H41" s="40">
        <v>18</v>
      </c>
      <c r="I41" s="40">
        <v>52</v>
      </c>
      <c r="J41" s="40">
        <v>496</v>
      </c>
      <c r="K41" s="41">
        <v>366</v>
      </c>
      <c r="L41" s="40">
        <v>45.95</v>
      </c>
    </row>
    <row r="42" spans="1:12" ht="15">
      <c r="A42" s="23"/>
      <c r="B42" s="15"/>
      <c r="C42" s="11"/>
      <c r="D42" s="7" t="s">
        <v>29</v>
      </c>
      <c r="E42" s="53" t="s">
        <v>48</v>
      </c>
      <c r="F42" s="43">
        <v>200</v>
      </c>
      <c r="G42" s="43">
        <v>0</v>
      </c>
      <c r="H42" s="43">
        <v>0</v>
      </c>
      <c r="I42" s="43">
        <v>0</v>
      </c>
      <c r="J42" s="43">
        <v>0</v>
      </c>
      <c r="K42" s="44">
        <v>685</v>
      </c>
      <c r="L42" s="43">
        <v>2.0499999999999998</v>
      </c>
    </row>
    <row r="43" spans="1:12" ht="15">
      <c r="A43" s="23"/>
      <c r="B43" s="15"/>
      <c r="C43" s="11"/>
      <c r="D43" s="7" t="s">
        <v>22</v>
      </c>
      <c r="E43" s="53" t="s">
        <v>39</v>
      </c>
      <c r="F43" s="43">
        <v>20</v>
      </c>
      <c r="G43" s="43">
        <v>2</v>
      </c>
      <c r="H43" s="43">
        <v>0</v>
      </c>
      <c r="I43" s="43">
        <v>10</v>
      </c>
      <c r="J43" s="43">
        <v>52</v>
      </c>
      <c r="K43" s="44"/>
      <c r="L43" s="43">
        <v>4.0999999999999996</v>
      </c>
    </row>
    <row r="44" spans="1:12" ht="15">
      <c r="A44" s="23"/>
      <c r="B44" s="15"/>
      <c r="C44" s="11"/>
      <c r="D44" s="7" t="s">
        <v>23</v>
      </c>
      <c r="E44" s="53" t="s">
        <v>49</v>
      </c>
      <c r="F44" s="43">
        <v>100</v>
      </c>
      <c r="G44" s="43">
        <v>10</v>
      </c>
      <c r="H44" s="43">
        <v>0</v>
      </c>
      <c r="I44" s="43">
        <v>10</v>
      </c>
      <c r="J44" s="43">
        <v>47</v>
      </c>
      <c r="K44" s="44"/>
      <c r="L44" s="43">
        <v>22.9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4"/>
      <c r="B47" s="17"/>
      <c r="C47" s="8"/>
      <c r="D47" s="18" t="s">
        <v>32</v>
      </c>
      <c r="E47" s="9"/>
      <c r="F47" s="19">
        <f>SUM(F41:F46)</f>
        <v>520</v>
      </c>
      <c r="G47" s="19">
        <f t="shared" ref="G47" si="16">SUM(G41:G46)</f>
        <v>42</v>
      </c>
      <c r="H47" s="19">
        <f t="shared" ref="H47" si="17">SUM(H41:H46)</f>
        <v>18</v>
      </c>
      <c r="I47" s="19">
        <f t="shared" ref="I47" si="18">SUM(I41:I46)</f>
        <v>72</v>
      </c>
      <c r="J47" s="19">
        <f t="shared" ref="J47:L47" si="19">SUM(J41:J46)</f>
        <v>595</v>
      </c>
      <c r="K47" s="25"/>
      <c r="L47" s="19">
        <f t="shared" si="19"/>
        <v>75</v>
      </c>
    </row>
    <row r="48" spans="1:12" ht="15">
      <c r="A48" s="26">
        <f>A41</f>
        <v>1</v>
      </c>
      <c r="B48" s="13">
        <f>B41</f>
        <v>3</v>
      </c>
      <c r="C48" s="10" t="s">
        <v>24</v>
      </c>
      <c r="D48" s="7" t="s">
        <v>25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32</v>
      </c>
      <c r="E57" s="9"/>
      <c r="F57" s="19">
        <f>SUM(F48:F56)</f>
        <v>0</v>
      </c>
      <c r="G57" s="19">
        <f t="shared" ref="G57" si="20">SUM(G48:G56)</f>
        <v>0</v>
      </c>
      <c r="H57" s="19">
        <f t="shared" ref="H57" si="21">SUM(H48:H56)</f>
        <v>0</v>
      </c>
      <c r="I57" s="19">
        <f t="shared" ref="I57" si="22">SUM(I48:I56)</f>
        <v>0</v>
      </c>
      <c r="J57" s="19">
        <f t="shared" ref="J57:L57" si="23">SUM(J48:J56)</f>
        <v>0</v>
      </c>
      <c r="K57" s="25"/>
      <c r="L57" s="19">
        <f t="shared" si="23"/>
        <v>0</v>
      </c>
    </row>
    <row r="58" spans="1:12" ht="15.75" customHeight="1" thickBot="1">
      <c r="A58" s="29">
        <f>A41</f>
        <v>1</v>
      </c>
      <c r="B58" s="30">
        <f>B41</f>
        <v>3</v>
      </c>
      <c r="C58" s="56" t="s">
        <v>4</v>
      </c>
      <c r="D58" s="57"/>
      <c r="E58" s="31"/>
      <c r="F58" s="32">
        <f>F47+F57</f>
        <v>520</v>
      </c>
      <c r="G58" s="32">
        <f t="shared" ref="G58" si="24">G47+G57</f>
        <v>42</v>
      </c>
      <c r="H58" s="32">
        <f t="shared" ref="H58" si="25">H47+H57</f>
        <v>18</v>
      </c>
      <c r="I58" s="32">
        <f t="shared" ref="I58" si="26">I47+I57</f>
        <v>72</v>
      </c>
      <c r="J58" s="32">
        <f t="shared" ref="J58:L58" si="27">J47+J57</f>
        <v>595</v>
      </c>
      <c r="K58" s="32"/>
      <c r="L58" s="32">
        <f t="shared" si="27"/>
        <v>75</v>
      </c>
    </row>
    <row r="59" spans="1:12" ht="15">
      <c r="A59" s="20">
        <v>1</v>
      </c>
      <c r="B59" s="21">
        <v>4</v>
      </c>
      <c r="C59" s="22" t="s">
        <v>20</v>
      </c>
      <c r="D59" s="5" t="s">
        <v>66</v>
      </c>
      <c r="E59" s="39" t="s">
        <v>50</v>
      </c>
      <c r="F59" s="40">
        <v>90</v>
      </c>
      <c r="G59" s="40">
        <v>17</v>
      </c>
      <c r="H59" s="40">
        <v>13</v>
      </c>
      <c r="I59" s="40">
        <v>14</v>
      </c>
      <c r="J59" s="40">
        <v>235</v>
      </c>
      <c r="K59" s="41"/>
      <c r="L59" s="40">
        <v>35.65</v>
      </c>
    </row>
    <row r="60" spans="1:12" ht="15">
      <c r="A60" s="23"/>
      <c r="B60" s="15"/>
      <c r="C60" s="11"/>
      <c r="D60" s="8" t="s">
        <v>66</v>
      </c>
      <c r="E60" s="42" t="s">
        <v>51</v>
      </c>
      <c r="F60" s="43">
        <v>150</v>
      </c>
      <c r="G60" s="43">
        <v>5</v>
      </c>
      <c r="H60" s="43">
        <v>9</v>
      </c>
      <c r="I60" s="43">
        <v>34</v>
      </c>
      <c r="J60" s="43">
        <v>245</v>
      </c>
      <c r="K60" s="44">
        <v>516</v>
      </c>
      <c r="L60" s="43">
        <v>11.77</v>
      </c>
    </row>
    <row r="61" spans="1:12" ht="15">
      <c r="A61" s="23"/>
      <c r="B61" s="15"/>
      <c r="C61" s="11"/>
      <c r="D61" s="7" t="s">
        <v>29</v>
      </c>
      <c r="E61" s="42" t="s">
        <v>52</v>
      </c>
      <c r="F61" s="43">
        <v>200</v>
      </c>
      <c r="G61" s="43">
        <v>0</v>
      </c>
      <c r="H61" s="43">
        <v>1</v>
      </c>
      <c r="I61" s="43">
        <v>15</v>
      </c>
      <c r="J61" s="43">
        <v>60</v>
      </c>
      <c r="K61" s="44">
        <v>685</v>
      </c>
      <c r="L61" s="43">
        <v>3.27</v>
      </c>
    </row>
    <row r="62" spans="1:12" ht="15">
      <c r="A62" s="23"/>
      <c r="B62" s="15"/>
      <c r="C62" s="11"/>
      <c r="D62" s="7" t="s">
        <v>22</v>
      </c>
      <c r="E62" s="42" t="s">
        <v>53</v>
      </c>
      <c r="F62" s="43">
        <v>30</v>
      </c>
      <c r="G62" s="43">
        <v>2</v>
      </c>
      <c r="H62" s="43">
        <v>0</v>
      </c>
      <c r="I62" s="43">
        <v>16</v>
      </c>
      <c r="J62" s="43">
        <v>79</v>
      </c>
      <c r="K62" s="44"/>
      <c r="L62" s="51">
        <v>44961</v>
      </c>
    </row>
    <row r="63" spans="1:12" ht="15">
      <c r="A63" s="23"/>
      <c r="B63" s="15"/>
      <c r="C63" s="11"/>
      <c r="D63" s="6"/>
      <c r="E63" s="42" t="s">
        <v>40</v>
      </c>
      <c r="F63" s="43">
        <v>30</v>
      </c>
      <c r="G63" s="43">
        <v>6</v>
      </c>
      <c r="H63" s="43">
        <v>8</v>
      </c>
      <c r="I63" s="43">
        <v>0</v>
      </c>
      <c r="J63" s="43">
        <v>93</v>
      </c>
      <c r="K63" s="44"/>
      <c r="L63" s="43">
        <v>20.11</v>
      </c>
    </row>
    <row r="64" spans="1:12" ht="15">
      <c r="A64" s="24"/>
      <c r="B64" s="17"/>
      <c r="C64" s="8"/>
      <c r="D64" s="18" t="s">
        <v>32</v>
      </c>
      <c r="E64" s="9"/>
      <c r="F64" s="19">
        <f>SUM(F59:F63)</f>
        <v>500</v>
      </c>
      <c r="G64" s="19">
        <f>SUM(G59:G63)</f>
        <v>30</v>
      </c>
      <c r="H64" s="19">
        <f>SUM(H59:H63)</f>
        <v>31</v>
      </c>
      <c r="I64" s="19">
        <f>SUM(I59:I63)</f>
        <v>79</v>
      </c>
      <c r="J64" s="19">
        <f>SUM(J59:J63)</f>
        <v>712</v>
      </c>
      <c r="K64" s="25"/>
      <c r="L64" s="19">
        <f>SUM(L59:L63)</f>
        <v>45031.8</v>
      </c>
    </row>
    <row r="65" spans="1:12" ht="15">
      <c r="A65" s="26">
        <f>A59</f>
        <v>1</v>
      </c>
      <c r="B65" s="13">
        <f>B59</f>
        <v>4</v>
      </c>
      <c r="C65" s="10" t="s">
        <v>24</v>
      </c>
      <c r="D65" s="7" t="s">
        <v>25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4"/>
      <c r="B74" s="17"/>
      <c r="C74" s="8"/>
      <c r="D74" s="18" t="s">
        <v>32</v>
      </c>
      <c r="E74" s="9"/>
      <c r="F74" s="19">
        <f>SUM(F65:F73)</f>
        <v>0</v>
      </c>
      <c r="G74" s="19">
        <f t="shared" ref="G74" si="28">SUM(G65:G73)</f>
        <v>0</v>
      </c>
      <c r="H74" s="19">
        <f t="shared" ref="H74" si="29">SUM(H65:H73)</f>
        <v>0</v>
      </c>
      <c r="I74" s="19">
        <f t="shared" ref="I74" si="30">SUM(I65:I73)</f>
        <v>0</v>
      </c>
      <c r="J74" s="19">
        <f t="shared" ref="J74:L74" si="31">SUM(J65:J73)</f>
        <v>0</v>
      </c>
      <c r="K74" s="25"/>
      <c r="L74" s="19">
        <f t="shared" si="31"/>
        <v>0</v>
      </c>
    </row>
    <row r="75" spans="1:12" ht="15.75" customHeight="1">
      <c r="A75" s="29">
        <f>A59</f>
        <v>1</v>
      </c>
      <c r="B75" s="30">
        <f>B59</f>
        <v>4</v>
      </c>
      <c r="C75" s="56" t="s">
        <v>4</v>
      </c>
      <c r="D75" s="57"/>
      <c r="E75" s="31"/>
      <c r="F75" s="32">
        <f>F64+F74</f>
        <v>500</v>
      </c>
      <c r="G75" s="32">
        <f t="shared" ref="G75" si="32">G64+G74</f>
        <v>30</v>
      </c>
      <c r="H75" s="32">
        <f t="shared" ref="H75" si="33">H64+H74</f>
        <v>31</v>
      </c>
      <c r="I75" s="32">
        <f t="shared" ref="I75" si="34">I64+I74</f>
        <v>79</v>
      </c>
      <c r="J75" s="32">
        <f t="shared" ref="J75:L75" si="35">J64+J74</f>
        <v>712</v>
      </c>
      <c r="K75" s="32"/>
      <c r="L75" s="32">
        <f t="shared" si="35"/>
        <v>45031.8</v>
      </c>
    </row>
    <row r="76" spans="1:12" ht="15">
      <c r="A76" s="20">
        <v>1</v>
      </c>
      <c r="B76" s="21">
        <v>5</v>
      </c>
      <c r="C76" s="22" t="s">
        <v>20</v>
      </c>
      <c r="D76" s="5" t="s">
        <v>66</v>
      </c>
      <c r="E76" s="52" t="s">
        <v>70</v>
      </c>
      <c r="F76" s="40">
        <v>175</v>
      </c>
      <c r="G76" s="40">
        <v>7</v>
      </c>
      <c r="H76" s="40">
        <v>8</v>
      </c>
      <c r="I76" s="40">
        <v>61</v>
      </c>
      <c r="J76" s="40">
        <v>371</v>
      </c>
      <c r="K76" s="41">
        <v>728</v>
      </c>
      <c r="L76" s="40">
        <v>30.79</v>
      </c>
    </row>
    <row r="77" spans="1:12" ht="15">
      <c r="A77" s="23"/>
      <c r="B77" s="15"/>
      <c r="C77" s="11"/>
      <c r="D77" s="6"/>
      <c r="E77" s="53" t="s">
        <v>55</v>
      </c>
      <c r="F77" s="43">
        <v>125</v>
      </c>
      <c r="G77" s="43">
        <v>4</v>
      </c>
      <c r="H77" s="43">
        <v>3</v>
      </c>
      <c r="I77" s="43">
        <v>17</v>
      </c>
      <c r="J77" s="43">
        <v>113</v>
      </c>
      <c r="K77" s="44"/>
      <c r="L77" s="43" t="s">
        <v>56</v>
      </c>
    </row>
    <row r="78" spans="1:12" ht="15">
      <c r="A78" s="23"/>
      <c r="B78" s="15"/>
      <c r="C78" s="11"/>
      <c r="D78" s="7" t="s">
        <v>29</v>
      </c>
      <c r="E78" s="53" t="s">
        <v>54</v>
      </c>
      <c r="F78" s="43">
        <v>200</v>
      </c>
      <c r="G78" s="43">
        <v>0</v>
      </c>
      <c r="H78" s="43">
        <v>0</v>
      </c>
      <c r="I78" s="43">
        <v>10</v>
      </c>
      <c r="J78" s="43">
        <v>40</v>
      </c>
      <c r="K78" s="44">
        <v>685</v>
      </c>
      <c r="L78" s="43">
        <v>2.71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SUM(F76:F79)</f>
        <v>500</v>
      </c>
      <c r="G80" s="19">
        <f>SUM(G76:G79)</f>
        <v>11</v>
      </c>
      <c r="H80" s="19">
        <f>SUM(H76:H79)</f>
        <v>11</v>
      </c>
      <c r="I80" s="19">
        <f>SUM(I76:I79)</f>
        <v>88</v>
      </c>
      <c r="J80" s="19">
        <f>SUM(J76:J79)</f>
        <v>524</v>
      </c>
      <c r="K80" s="25"/>
      <c r="L80" s="19">
        <f>SUM(L76:L79)</f>
        <v>33.5</v>
      </c>
    </row>
    <row r="81" spans="1:12" ht="15">
      <c r="A81" s="26">
        <f>A76</f>
        <v>1</v>
      </c>
      <c r="B81" s="13">
        <f>B76</f>
        <v>5</v>
      </c>
      <c r="C81" s="10" t="s">
        <v>24</v>
      </c>
      <c r="D81" s="7" t="s">
        <v>25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26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27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28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31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SUM(F81:F89)</f>
        <v>0</v>
      </c>
      <c r="G90" s="19">
        <f t="shared" ref="G90" si="36">SUM(G81:G89)</f>
        <v>0</v>
      </c>
      <c r="H90" s="19">
        <f t="shared" ref="H90" si="37">SUM(H81:H89)</f>
        <v>0</v>
      </c>
      <c r="I90" s="19">
        <f t="shared" ref="I90" si="38">SUM(I81:I89)</f>
        <v>0</v>
      </c>
      <c r="J90" s="19">
        <f t="shared" ref="J90:L90" si="39">SUM(J81:J89)</f>
        <v>0</v>
      </c>
      <c r="K90" s="25"/>
      <c r="L90" s="19">
        <f t="shared" si="39"/>
        <v>0</v>
      </c>
    </row>
    <row r="91" spans="1:12" ht="15.75" customHeight="1">
      <c r="A91" s="29">
        <f>A76</f>
        <v>1</v>
      </c>
      <c r="B91" s="30">
        <f>B76</f>
        <v>5</v>
      </c>
      <c r="C91" s="56" t="s">
        <v>4</v>
      </c>
      <c r="D91" s="57"/>
      <c r="E91" s="31"/>
      <c r="F91" s="32">
        <f>F80+F90</f>
        <v>500</v>
      </c>
      <c r="G91" s="32">
        <f t="shared" ref="G91" si="40">G80+G90</f>
        <v>11</v>
      </c>
      <c r="H91" s="32">
        <f t="shared" ref="H91" si="41">H80+H90</f>
        <v>11</v>
      </c>
      <c r="I91" s="32">
        <f t="shared" ref="I91" si="42">I80+I90</f>
        <v>88</v>
      </c>
      <c r="J91" s="32">
        <f t="shared" ref="J91:L91" si="43">J80+J90</f>
        <v>524</v>
      </c>
      <c r="K91" s="32"/>
      <c r="L91" s="32">
        <f t="shared" si="43"/>
        <v>33.5</v>
      </c>
    </row>
    <row r="92" spans="1:12" ht="15">
      <c r="A92" s="20">
        <v>2</v>
      </c>
      <c r="B92" s="21">
        <v>1</v>
      </c>
      <c r="C92" s="22" t="s">
        <v>20</v>
      </c>
      <c r="D92" s="5" t="s">
        <v>66</v>
      </c>
      <c r="E92" s="39" t="s">
        <v>57</v>
      </c>
      <c r="F92" s="40">
        <v>120</v>
      </c>
      <c r="G92" s="40">
        <v>12</v>
      </c>
      <c r="H92" s="40">
        <v>15</v>
      </c>
      <c r="I92" s="40">
        <v>11</v>
      </c>
      <c r="J92" s="40">
        <v>223</v>
      </c>
      <c r="K92" s="41"/>
      <c r="L92" s="40">
        <v>40.090000000000003</v>
      </c>
    </row>
    <row r="93" spans="1:12" ht="15">
      <c r="A93" s="23"/>
      <c r="B93" s="15"/>
      <c r="C93" s="11"/>
      <c r="D93" s="8" t="s">
        <v>66</v>
      </c>
      <c r="E93" s="42" t="s">
        <v>51</v>
      </c>
      <c r="F93" s="43">
        <v>200</v>
      </c>
      <c r="G93" s="43">
        <v>5</v>
      </c>
      <c r="H93" s="43">
        <v>9</v>
      </c>
      <c r="I93" s="43">
        <v>34</v>
      </c>
      <c r="J93" s="43">
        <v>245</v>
      </c>
      <c r="K93" s="44"/>
      <c r="L93" s="43">
        <v>12.77</v>
      </c>
    </row>
    <row r="94" spans="1:12" ht="15">
      <c r="A94" s="23"/>
      <c r="B94" s="15"/>
      <c r="C94" s="11"/>
      <c r="D94" s="7" t="s">
        <v>29</v>
      </c>
      <c r="E94" s="42" t="s">
        <v>45</v>
      </c>
      <c r="F94" s="43">
        <v>205</v>
      </c>
      <c r="G94" s="43">
        <v>0</v>
      </c>
      <c r="H94" s="43">
        <v>0</v>
      </c>
      <c r="I94" s="43">
        <v>15</v>
      </c>
      <c r="J94" s="43">
        <v>62</v>
      </c>
      <c r="K94" s="44"/>
      <c r="L94" s="43">
        <v>4.88</v>
      </c>
    </row>
    <row r="95" spans="1:12" ht="15">
      <c r="A95" s="23"/>
      <c r="B95" s="15"/>
      <c r="C95" s="11"/>
      <c r="D95" s="7" t="s">
        <v>22</v>
      </c>
      <c r="E95" s="42" t="s">
        <v>58</v>
      </c>
      <c r="F95" s="43">
        <v>35</v>
      </c>
      <c r="G95" s="43">
        <v>5</v>
      </c>
      <c r="H95" s="43">
        <v>5</v>
      </c>
      <c r="I95" s="43">
        <v>10</v>
      </c>
      <c r="J95" s="43">
        <v>107</v>
      </c>
      <c r="K95" s="44"/>
      <c r="L95" s="43">
        <v>17.260000000000002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32</v>
      </c>
      <c r="E98" s="9"/>
      <c r="F98" s="19">
        <f>SUM(F92:F97)</f>
        <v>560</v>
      </c>
      <c r="G98" s="19">
        <f t="shared" ref="G98:J98" si="44">SUM(G92:G97)</f>
        <v>22</v>
      </c>
      <c r="H98" s="19">
        <f t="shared" si="44"/>
        <v>29</v>
      </c>
      <c r="I98" s="19">
        <f t="shared" si="44"/>
        <v>70</v>
      </c>
      <c r="J98" s="19">
        <f t="shared" si="44"/>
        <v>637</v>
      </c>
      <c r="K98" s="25"/>
      <c r="L98" s="19">
        <f t="shared" ref="L98" si="45">SUM(L92:L97)</f>
        <v>75</v>
      </c>
    </row>
    <row r="99" spans="1:12" ht="15">
      <c r="A99" s="26">
        <f>A92</f>
        <v>2</v>
      </c>
      <c r="B99" s="13">
        <f>B92</f>
        <v>1</v>
      </c>
      <c r="C99" s="10" t="s">
        <v>24</v>
      </c>
      <c r="D99" s="7" t="s">
        <v>25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SUM(F99:F107)</f>
        <v>0</v>
      </c>
      <c r="G108" s="19">
        <f t="shared" ref="G108:J108" si="46">SUM(G99:G107)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SUM(L99:L107)</f>
        <v>0</v>
      </c>
    </row>
    <row r="109" spans="1:12" ht="15">
      <c r="A109" s="29">
        <f>A92</f>
        <v>2</v>
      </c>
      <c r="B109" s="30">
        <f>B92</f>
        <v>1</v>
      </c>
      <c r="C109" s="56" t="s">
        <v>4</v>
      </c>
      <c r="D109" s="57"/>
      <c r="E109" s="31"/>
      <c r="F109" s="32">
        <f>F98+F108</f>
        <v>560</v>
      </c>
      <c r="G109" s="32">
        <f t="shared" ref="G109" si="48">G98+G108</f>
        <v>22</v>
      </c>
      <c r="H109" s="32">
        <f t="shared" ref="H109" si="49">H98+H108</f>
        <v>29</v>
      </c>
      <c r="I109" s="32">
        <f t="shared" ref="I109" si="50">I98+I108</f>
        <v>70</v>
      </c>
      <c r="J109" s="32">
        <f t="shared" ref="J109:L109" si="51">J98+J108</f>
        <v>637</v>
      </c>
      <c r="K109" s="32"/>
      <c r="L109" s="32">
        <f t="shared" si="51"/>
        <v>75</v>
      </c>
    </row>
    <row r="110" spans="1:12" ht="15">
      <c r="A110" s="14">
        <v>2</v>
      </c>
      <c r="B110" s="15">
        <v>2</v>
      </c>
      <c r="C110" s="22" t="s">
        <v>20</v>
      </c>
      <c r="D110" s="5" t="s">
        <v>66</v>
      </c>
      <c r="E110" s="52" t="s">
        <v>71</v>
      </c>
      <c r="F110" s="40">
        <v>200</v>
      </c>
      <c r="G110" s="40">
        <v>6</v>
      </c>
      <c r="H110" s="40">
        <v>10</v>
      </c>
      <c r="I110" s="40">
        <v>40</v>
      </c>
      <c r="J110" s="40">
        <v>273</v>
      </c>
      <c r="K110" s="41">
        <v>175</v>
      </c>
      <c r="L110" s="40">
        <v>21.96</v>
      </c>
    </row>
    <row r="111" spans="1:12" ht="15">
      <c r="A111" s="14"/>
      <c r="B111" s="15"/>
      <c r="C111" s="11"/>
      <c r="D111" s="7" t="s">
        <v>29</v>
      </c>
      <c r="E111" s="53" t="s">
        <v>38</v>
      </c>
      <c r="F111" s="43">
        <v>200</v>
      </c>
      <c r="G111" s="43">
        <v>5</v>
      </c>
      <c r="H111" s="43">
        <v>5</v>
      </c>
      <c r="I111" s="43">
        <v>33</v>
      </c>
      <c r="J111" s="43">
        <v>190</v>
      </c>
      <c r="K111" s="44">
        <v>694</v>
      </c>
      <c r="L111" s="43">
        <v>15.13</v>
      </c>
    </row>
    <row r="112" spans="1:12" ht="15">
      <c r="A112" s="14"/>
      <c r="B112" s="15"/>
      <c r="C112" s="11"/>
      <c r="D112" s="7" t="s">
        <v>22</v>
      </c>
      <c r="E112" s="53" t="s">
        <v>53</v>
      </c>
      <c r="F112" s="43">
        <v>30</v>
      </c>
      <c r="G112" s="43">
        <v>2</v>
      </c>
      <c r="H112" s="43">
        <v>0</v>
      </c>
      <c r="I112" s="43">
        <v>16</v>
      </c>
      <c r="J112" s="43">
        <v>79</v>
      </c>
      <c r="K112" s="44"/>
      <c r="L112" s="43">
        <v>4.2</v>
      </c>
    </row>
    <row r="113" spans="1:12" ht="15">
      <c r="A113" s="14"/>
      <c r="B113" s="15"/>
      <c r="C113" s="11"/>
      <c r="D113" s="6"/>
      <c r="E113" s="53" t="s">
        <v>42</v>
      </c>
      <c r="F113" s="43">
        <v>40</v>
      </c>
      <c r="G113" s="43">
        <v>5</v>
      </c>
      <c r="H113" s="43">
        <v>5</v>
      </c>
      <c r="I113" s="43">
        <v>0</v>
      </c>
      <c r="J113" s="43">
        <v>63</v>
      </c>
      <c r="K113" s="44"/>
      <c r="L113" s="43">
        <v>13.6</v>
      </c>
    </row>
    <row r="114" spans="1:12" ht="15">
      <c r="A114" s="14"/>
      <c r="B114" s="15"/>
      <c r="C114" s="11"/>
      <c r="D114" s="6"/>
      <c r="E114" s="53" t="s">
        <v>72</v>
      </c>
      <c r="F114" s="43">
        <v>30</v>
      </c>
      <c r="G114" s="43">
        <v>6</v>
      </c>
      <c r="H114" s="43">
        <v>8</v>
      </c>
      <c r="I114" s="43">
        <v>0</v>
      </c>
      <c r="J114" s="43">
        <v>93</v>
      </c>
      <c r="K114" s="44"/>
      <c r="L114" s="43">
        <v>20.11</v>
      </c>
    </row>
    <row r="115" spans="1:12" ht="15">
      <c r="A115" s="16"/>
      <c r="B115" s="17"/>
      <c r="C115" s="8"/>
      <c r="D115" s="18" t="s">
        <v>32</v>
      </c>
      <c r="E115" s="9"/>
      <c r="F115" s="19">
        <f>SUM(F110:F114)</f>
        <v>500</v>
      </c>
      <c r="G115" s="19">
        <f>SUM(G110:G114)</f>
        <v>24</v>
      </c>
      <c r="H115" s="19">
        <f>SUM(H110:H114)</f>
        <v>28</v>
      </c>
      <c r="I115" s="19">
        <f>SUM(I110:I114)</f>
        <v>89</v>
      </c>
      <c r="J115" s="19">
        <f>SUM(J110:J114)</f>
        <v>698</v>
      </c>
      <c r="K115" s="25"/>
      <c r="L115" s="19">
        <f>SUM(L110:L114)</f>
        <v>75</v>
      </c>
    </row>
    <row r="116" spans="1:12" ht="15">
      <c r="A116" s="13">
        <f>A110</f>
        <v>2</v>
      </c>
      <c r="B116" s="13">
        <f>B110</f>
        <v>2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52">SUM(G116:G124)</f>
        <v>0</v>
      </c>
      <c r="H125" s="19">
        <f t="shared" si="52"/>
        <v>0</v>
      </c>
      <c r="I125" s="19">
        <f t="shared" si="52"/>
        <v>0</v>
      </c>
      <c r="J125" s="19">
        <f t="shared" si="52"/>
        <v>0</v>
      </c>
      <c r="K125" s="25"/>
      <c r="L125" s="19">
        <f t="shared" ref="L125" si="53">SUM(L116:L124)</f>
        <v>0</v>
      </c>
    </row>
    <row r="126" spans="1:12" ht="15">
      <c r="A126" s="33">
        <f>A110</f>
        <v>2</v>
      </c>
      <c r="B126" s="33">
        <f>B110</f>
        <v>2</v>
      </c>
      <c r="C126" s="56" t="s">
        <v>4</v>
      </c>
      <c r="D126" s="57"/>
      <c r="E126" s="31"/>
      <c r="F126" s="32">
        <f>F115+F125</f>
        <v>500</v>
      </c>
      <c r="G126" s="32">
        <f t="shared" ref="G126" si="54">G115+G125</f>
        <v>24</v>
      </c>
      <c r="H126" s="32">
        <f t="shared" ref="H126" si="55">H115+H125</f>
        <v>28</v>
      </c>
      <c r="I126" s="32">
        <f t="shared" ref="I126" si="56">I115+I125</f>
        <v>89</v>
      </c>
      <c r="J126" s="32">
        <f t="shared" ref="J126:L126" si="57">J115+J125</f>
        <v>698</v>
      </c>
      <c r="K126" s="32"/>
      <c r="L126" s="32">
        <f t="shared" si="57"/>
        <v>75</v>
      </c>
    </row>
    <row r="127" spans="1:12" ht="15">
      <c r="A127" s="20">
        <v>2</v>
      </c>
      <c r="B127" s="21">
        <v>3</v>
      </c>
      <c r="C127" s="22" t="s">
        <v>20</v>
      </c>
      <c r="D127" s="5" t="s">
        <v>66</v>
      </c>
      <c r="E127" s="52" t="s">
        <v>59</v>
      </c>
      <c r="F127" s="40">
        <v>175</v>
      </c>
      <c r="G127" s="40">
        <v>13</v>
      </c>
      <c r="H127" s="40">
        <v>14</v>
      </c>
      <c r="I127" s="40">
        <v>79</v>
      </c>
      <c r="J127" s="40">
        <v>496</v>
      </c>
      <c r="K127" s="41">
        <v>733</v>
      </c>
      <c r="L127" s="40">
        <v>47.78</v>
      </c>
    </row>
    <row r="128" spans="1:12" ht="15">
      <c r="A128" s="23"/>
      <c r="B128" s="15"/>
      <c r="C128" s="11"/>
      <c r="D128" s="7" t="s">
        <v>29</v>
      </c>
      <c r="E128" s="53" t="s">
        <v>54</v>
      </c>
      <c r="F128" s="43">
        <v>200</v>
      </c>
      <c r="G128" s="43">
        <v>0</v>
      </c>
      <c r="H128" s="43">
        <v>0</v>
      </c>
      <c r="I128" s="43">
        <v>10</v>
      </c>
      <c r="J128" s="43">
        <v>40</v>
      </c>
      <c r="K128" s="44">
        <v>685</v>
      </c>
      <c r="L128" s="43">
        <v>2.69</v>
      </c>
    </row>
    <row r="129" spans="1:12" ht="15">
      <c r="A129" s="23"/>
      <c r="B129" s="15"/>
      <c r="C129" s="11"/>
      <c r="D129" s="7" t="s">
        <v>23</v>
      </c>
      <c r="E129" s="53" t="s">
        <v>49</v>
      </c>
      <c r="F129" s="43">
        <v>130</v>
      </c>
      <c r="G129" s="43">
        <v>1</v>
      </c>
      <c r="H129" s="43">
        <v>1</v>
      </c>
      <c r="I129" s="43">
        <v>13</v>
      </c>
      <c r="J129" s="43">
        <v>54</v>
      </c>
      <c r="K129" s="44"/>
      <c r="L129" s="43">
        <v>24.53</v>
      </c>
    </row>
    <row r="130" spans="1:12" ht="1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4"/>
      <c r="B131" s="17"/>
      <c r="C131" s="8"/>
      <c r="D131" s="18" t="s">
        <v>32</v>
      </c>
      <c r="E131" s="9"/>
      <c r="F131" s="19">
        <f>SUM(F127:F130)</f>
        <v>505</v>
      </c>
      <c r="G131" s="19">
        <f>SUM(G127:G130)</f>
        <v>14</v>
      </c>
      <c r="H131" s="19">
        <f>SUM(H127:H130)</f>
        <v>15</v>
      </c>
      <c r="I131" s="19">
        <f>SUM(I127:I130)</f>
        <v>102</v>
      </c>
      <c r="J131" s="19">
        <f>SUM(J127:J130)</f>
        <v>590</v>
      </c>
      <c r="K131" s="25"/>
      <c r="L131" s="19">
        <f>SUM(L127:L130)</f>
        <v>75</v>
      </c>
    </row>
    <row r="132" spans="1:12" ht="15">
      <c r="A132" s="26">
        <f>A127</f>
        <v>2</v>
      </c>
      <c r="B132" s="13">
        <f>B127</f>
        <v>3</v>
      </c>
      <c r="C132" s="10" t="s">
        <v>24</v>
      </c>
      <c r="D132" s="7" t="s">
        <v>25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58">SUM(G132:G140)</f>
        <v>0</v>
      </c>
      <c r="H141" s="19">
        <f t="shared" si="58"/>
        <v>0</v>
      </c>
      <c r="I141" s="19">
        <f t="shared" si="58"/>
        <v>0</v>
      </c>
      <c r="J141" s="19">
        <f t="shared" si="58"/>
        <v>0</v>
      </c>
      <c r="K141" s="25"/>
      <c r="L141" s="19">
        <f t="shared" ref="L141" si="59">SUM(L132:L140)</f>
        <v>0</v>
      </c>
    </row>
    <row r="142" spans="1:12" ht="15.75" thickBot="1">
      <c r="A142" s="29">
        <f>A127</f>
        <v>2</v>
      </c>
      <c r="B142" s="30">
        <f>B127</f>
        <v>3</v>
      </c>
      <c r="C142" s="56" t="s">
        <v>4</v>
      </c>
      <c r="D142" s="57"/>
      <c r="E142" s="31"/>
      <c r="F142" s="32">
        <f>F131+F141</f>
        <v>505</v>
      </c>
      <c r="G142" s="32">
        <f t="shared" ref="G142" si="60">G131+G141</f>
        <v>14</v>
      </c>
      <c r="H142" s="32">
        <f t="shared" ref="H142" si="61">H131+H141</f>
        <v>15</v>
      </c>
      <c r="I142" s="32">
        <f t="shared" ref="I142" si="62">I131+I141</f>
        <v>102</v>
      </c>
      <c r="J142" s="32">
        <f t="shared" ref="J142:L142" si="63">J131+J141</f>
        <v>590</v>
      </c>
      <c r="K142" s="32"/>
      <c r="L142" s="32">
        <f t="shared" si="63"/>
        <v>75</v>
      </c>
    </row>
    <row r="143" spans="1:12" ht="15">
      <c r="A143" s="20">
        <v>2</v>
      </c>
      <c r="B143" s="21">
        <v>4</v>
      </c>
      <c r="C143" s="22" t="s">
        <v>20</v>
      </c>
      <c r="D143" s="5" t="s">
        <v>66</v>
      </c>
      <c r="E143" s="52" t="s">
        <v>60</v>
      </c>
      <c r="F143" s="40">
        <v>90</v>
      </c>
      <c r="G143" s="40">
        <v>12</v>
      </c>
      <c r="H143" s="40">
        <v>7</v>
      </c>
      <c r="I143" s="40">
        <v>8</v>
      </c>
      <c r="J143" s="40">
        <v>146</v>
      </c>
      <c r="K143" s="41">
        <v>498</v>
      </c>
      <c r="L143" s="40">
        <v>29.67</v>
      </c>
    </row>
    <row r="144" spans="1:12" ht="15">
      <c r="A144" s="23"/>
      <c r="B144" s="15"/>
      <c r="C144" s="11"/>
      <c r="D144" s="8" t="s">
        <v>66</v>
      </c>
      <c r="E144" s="53" t="s">
        <v>44</v>
      </c>
      <c r="F144" s="43">
        <v>170</v>
      </c>
      <c r="G144" s="43">
        <v>3</v>
      </c>
      <c r="H144" s="43">
        <v>7</v>
      </c>
      <c r="I144" s="43">
        <v>22</v>
      </c>
      <c r="J144" s="43">
        <v>164</v>
      </c>
      <c r="K144" s="44">
        <v>520</v>
      </c>
      <c r="L144" s="43">
        <v>24.2</v>
      </c>
    </row>
    <row r="145" spans="1:12" ht="15">
      <c r="A145" s="23"/>
      <c r="B145" s="15"/>
      <c r="C145" s="11"/>
      <c r="D145" s="7" t="s">
        <v>29</v>
      </c>
      <c r="E145" s="53" t="s">
        <v>48</v>
      </c>
      <c r="F145" s="43">
        <v>200</v>
      </c>
      <c r="G145" s="43">
        <v>0</v>
      </c>
      <c r="H145" s="43">
        <v>0</v>
      </c>
      <c r="I145" s="43">
        <v>0</v>
      </c>
      <c r="J145" s="43">
        <v>0</v>
      </c>
      <c r="K145" s="44"/>
      <c r="L145" s="43">
        <v>2.0499999999999998</v>
      </c>
    </row>
    <row r="146" spans="1:12" ht="15">
      <c r="A146" s="23"/>
      <c r="B146" s="15"/>
      <c r="C146" s="11"/>
      <c r="D146" s="7" t="s">
        <v>22</v>
      </c>
      <c r="E146" s="53" t="s">
        <v>39</v>
      </c>
      <c r="F146" s="43">
        <v>25</v>
      </c>
      <c r="G146" s="43">
        <v>2</v>
      </c>
      <c r="H146" s="43">
        <v>0</v>
      </c>
      <c r="I146" s="43">
        <v>13</v>
      </c>
      <c r="J146" s="43">
        <v>66</v>
      </c>
      <c r="K146" s="44"/>
      <c r="L146" s="43">
        <v>4.1500000000000004</v>
      </c>
    </row>
    <row r="147" spans="1:12" ht="15.75" thickBot="1">
      <c r="A147" s="23"/>
      <c r="B147" s="15"/>
      <c r="C147" s="11"/>
      <c r="D147" s="55" t="s">
        <v>25</v>
      </c>
      <c r="E147" s="54" t="s">
        <v>61</v>
      </c>
      <c r="F147" s="43">
        <v>60</v>
      </c>
      <c r="G147" s="43">
        <v>2</v>
      </c>
      <c r="H147" s="43">
        <v>11</v>
      </c>
      <c r="I147" s="43">
        <v>23</v>
      </c>
      <c r="J147" s="43">
        <v>205</v>
      </c>
      <c r="K147" s="44"/>
      <c r="L147" s="43">
        <v>14.93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32</v>
      </c>
      <c r="E149" s="9"/>
      <c r="F149" s="19">
        <f>SUM(F143:F148)</f>
        <v>545</v>
      </c>
      <c r="G149" s="19">
        <f t="shared" ref="G149:J149" si="64">SUM(G143:G148)</f>
        <v>19</v>
      </c>
      <c r="H149" s="19">
        <f t="shared" si="64"/>
        <v>25</v>
      </c>
      <c r="I149" s="19">
        <f t="shared" si="64"/>
        <v>66</v>
      </c>
      <c r="J149" s="19">
        <f t="shared" si="64"/>
        <v>581</v>
      </c>
      <c r="K149" s="25"/>
      <c r="L149" s="19">
        <f t="shared" ref="L149" si="65">SUM(L143:L148)</f>
        <v>75</v>
      </c>
    </row>
    <row r="150" spans="1:12" ht="15">
      <c r="A150" s="26">
        <f>A143</f>
        <v>2</v>
      </c>
      <c r="B150" s="13">
        <f>B143</f>
        <v>4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>
      <c r="A160" s="29">
        <f>A143</f>
        <v>2</v>
      </c>
      <c r="B160" s="30">
        <f>B143</f>
        <v>4</v>
      </c>
      <c r="C160" s="56" t="s">
        <v>4</v>
      </c>
      <c r="D160" s="57"/>
      <c r="E160" s="31"/>
      <c r="F160" s="32">
        <f>F149+F159</f>
        <v>545</v>
      </c>
      <c r="G160" s="32">
        <f t="shared" ref="G160" si="68">G149+G159</f>
        <v>19</v>
      </c>
      <c r="H160" s="32">
        <f t="shared" ref="H160" si="69">H149+H159</f>
        <v>25</v>
      </c>
      <c r="I160" s="32">
        <f t="shared" ref="I160" si="70">I149+I159</f>
        <v>66</v>
      </c>
      <c r="J160" s="32">
        <f t="shared" ref="J160:L160" si="71">J149+J159</f>
        <v>581</v>
      </c>
      <c r="K160" s="32"/>
      <c r="L160" s="32">
        <f t="shared" si="71"/>
        <v>75</v>
      </c>
    </row>
    <row r="161" spans="1:12" ht="15">
      <c r="A161" s="20">
        <v>2</v>
      </c>
      <c r="B161" s="21">
        <v>5</v>
      </c>
      <c r="C161" s="22" t="s">
        <v>20</v>
      </c>
      <c r="D161" s="5" t="s">
        <v>66</v>
      </c>
      <c r="E161" s="52" t="s">
        <v>62</v>
      </c>
      <c r="F161" s="40">
        <v>150</v>
      </c>
      <c r="G161" s="40">
        <v>19</v>
      </c>
      <c r="H161" s="40">
        <v>28</v>
      </c>
      <c r="I161" s="40">
        <v>3</v>
      </c>
      <c r="J161" s="40">
        <v>341</v>
      </c>
      <c r="K161" s="41">
        <v>342</v>
      </c>
      <c r="L161" s="40">
        <v>26.59</v>
      </c>
    </row>
    <row r="162" spans="1:12" ht="15">
      <c r="A162" s="23"/>
      <c r="B162" s="15"/>
      <c r="C162" s="11"/>
      <c r="D162" s="7" t="s">
        <v>73</v>
      </c>
      <c r="E162" s="53" t="s">
        <v>45</v>
      </c>
      <c r="F162" s="43">
        <v>205</v>
      </c>
      <c r="G162" s="43">
        <v>0</v>
      </c>
      <c r="H162" s="43">
        <v>0</v>
      </c>
      <c r="I162" s="43">
        <v>15</v>
      </c>
      <c r="J162" s="43">
        <v>62</v>
      </c>
      <c r="K162" s="44"/>
      <c r="L162" s="43">
        <v>4.88</v>
      </c>
    </row>
    <row r="163" spans="1:12" ht="15">
      <c r="A163" s="23"/>
      <c r="B163" s="15"/>
      <c r="C163" s="11"/>
      <c r="D163" s="7" t="s">
        <v>22</v>
      </c>
      <c r="E163" s="53" t="s">
        <v>58</v>
      </c>
      <c r="F163" s="43">
        <v>35</v>
      </c>
      <c r="G163" s="43">
        <v>5</v>
      </c>
      <c r="H163" s="43">
        <v>5</v>
      </c>
      <c r="I163" s="43">
        <v>10</v>
      </c>
      <c r="J163" s="43">
        <v>107</v>
      </c>
      <c r="K163" s="44">
        <v>3</v>
      </c>
      <c r="L163" s="43">
        <v>27.83</v>
      </c>
    </row>
    <row r="164" spans="1:12" ht="15">
      <c r="A164" s="23"/>
      <c r="B164" s="15"/>
      <c r="C164" s="11"/>
      <c r="D164" s="7" t="s">
        <v>23</v>
      </c>
      <c r="E164" s="53" t="s">
        <v>49</v>
      </c>
      <c r="F164" s="43">
        <v>130</v>
      </c>
      <c r="G164" s="43">
        <v>1</v>
      </c>
      <c r="H164" s="43">
        <v>1</v>
      </c>
      <c r="I164" s="43">
        <v>13</v>
      </c>
      <c r="J164" s="43">
        <v>61</v>
      </c>
      <c r="K164" s="44"/>
      <c r="L164" s="43">
        <v>15.7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.75" customHeight="1">
      <c r="A167" s="24"/>
      <c r="B167" s="17"/>
      <c r="C167" s="8"/>
      <c r="D167" s="18" t="s">
        <v>32</v>
      </c>
      <c r="E167" s="9"/>
      <c r="F167" s="19">
        <f>SUM(F161:F166)</f>
        <v>520</v>
      </c>
      <c r="G167" s="19">
        <f t="shared" ref="G167:J167" si="72">SUM(G161:G166)</f>
        <v>25</v>
      </c>
      <c r="H167" s="19">
        <f t="shared" si="72"/>
        <v>34</v>
      </c>
      <c r="I167" s="19">
        <f t="shared" si="72"/>
        <v>41</v>
      </c>
      <c r="J167" s="19">
        <f t="shared" si="72"/>
        <v>571</v>
      </c>
      <c r="K167" s="25"/>
      <c r="L167" s="19">
        <f t="shared" ref="L167" si="73">SUM(L161:L166)</f>
        <v>75</v>
      </c>
    </row>
    <row r="168" spans="1:12" ht="15">
      <c r="A168" s="26">
        <f>A161</f>
        <v>2</v>
      </c>
      <c r="B168" s="13">
        <f>B161</f>
        <v>5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4">SUM(G168:G176)</f>
        <v>0</v>
      </c>
      <c r="H177" s="19">
        <f t="shared" si="74"/>
        <v>0</v>
      </c>
      <c r="I177" s="19">
        <f t="shared" si="74"/>
        <v>0</v>
      </c>
      <c r="J177" s="19">
        <f t="shared" si="74"/>
        <v>0</v>
      </c>
      <c r="K177" s="25"/>
      <c r="L177" s="19">
        <f t="shared" ref="L177" si="75">SUM(L168:L176)</f>
        <v>0</v>
      </c>
    </row>
    <row r="178" spans="1:12" ht="15">
      <c r="A178" s="29">
        <f>A161</f>
        <v>2</v>
      </c>
      <c r="B178" s="30">
        <f>B161</f>
        <v>5</v>
      </c>
      <c r="C178" s="56" t="s">
        <v>4</v>
      </c>
      <c r="D178" s="57"/>
      <c r="E178" s="31"/>
      <c r="F178" s="32">
        <f>F167+F177</f>
        <v>520</v>
      </c>
      <c r="G178" s="32">
        <f t="shared" ref="G178" si="76">G167+G177</f>
        <v>25</v>
      </c>
      <c r="H178" s="32">
        <f t="shared" ref="H178" si="77">H167+H177</f>
        <v>34</v>
      </c>
      <c r="I178" s="32">
        <f t="shared" ref="I178" si="78">I167+I177</f>
        <v>41</v>
      </c>
      <c r="J178" s="32">
        <f t="shared" ref="J178:L178" si="79">J167+J177</f>
        <v>571</v>
      </c>
      <c r="K178" s="32"/>
      <c r="L178" s="32">
        <f t="shared" si="79"/>
        <v>75</v>
      </c>
    </row>
    <row r="179" spans="1:12">
      <c r="A179" s="27"/>
      <c r="B179" s="28"/>
      <c r="C179" s="58" t="s">
        <v>5</v>
      </c>
      <c r="D179" s="58"/>
      <c r="E179" s="58"/>
      <c r="F179" s="34">
        <f>(F22+F40+F58+F75+F91+F109+F126+F142+F160+F178)/(IF(F22=0,0,1)+IF(F40=0,0,1)+IF(F58=0,0,1)+IF(F75=0,0,1)+IF(F91=0,0,1)+IF(F109=0,0,1)+IF(F126=0,0,1)+IF(F142=0,0,1)+IF(F160=0,0,1)+IF(F178=0,0,1))</f>
        <v>519</v>
      </c>
      <c r="G179" s="34">
        <f>(G22+G40+G58+G75+G91+G109+G126+G142+G160+G178)/(IF(G22=0,0,1)+IF(G40=0,0,1)+IF(G58=0,0,1)+IF(G75=0,0,1)+IF(G91=0,0,1)+IF(G109=0,0,1)+IF(G126=0,0,1)+IF(G142=0,0,1)+IF(G160=0,0,1)+IF(G178=0,0,1))</f>
        <v>23.2</v>
      </c>
      <c r="H179" s="34">
        <f>(H22+H40+H58+H75+H91+H109+H126+H142+H160+H178)/(IF(H22=0,0,1)+IF(H40=0,0,1)+IF(H58=0,0,1)+IF(H75=0,0,1)+IF(H91=0,0,1)+IF(H109=0,0,1)+IF(H126=0,0,1)+IF(H142=0,0,1)+IF(H160=0,0,1)+IF(H178=0,0,1))</f>
        <v>23.9</v>
      </c>
      <c r="I179" s="34">
        <f>(I22+I40+I58+I75+I91+I109+I126+I142+I160+I178)/(IF(I22=0,0,1)+IF(I40=0,0,1)+IF(I58=0,0,1)+IF(I75=0,0,1)+IF(I91=0,0,1)+IF(I109=0,0,1)+IF(I126=0,0,1)+IF(I142=0,0,1)+IF(I160=0,0,1)+IF(I178=0,0,1))</f>
        <v>76.400000000000006</v>
      </c>
      <c r="J179" s="34">
        <f>(J22+J40+J58+J75+J91+J109+J126+J142+J160+J178)/(IF(J22=0,0,1)+IF(J40=0,0,1)+IF(J58=0,0,1)+IF(J75=0,0,1)+IF(J91=0,0,1)+IF(J109=0,0,1)+IF(J126=0,0,1)+IF(J142=0,0,1)+IF(J160=0,0,1)+IF(J178=0,0,1))</f>
        <v>605.5</v>
      </c>
      <c r="K179" s="34"/>
      <c r="L179" s="34">
        <f>(L22+L40+L58+L75+L91+L109+L126+L142+L160+L178)/(IF(L22=0,0,1)+IF(L40=0,0,1)+IF(L58=0,0,1)+IF(L75=0,0,1)+IF(L91=0,0,1)+IF(L109=0,0,1)+IF(L126=0,0,1)+IF(L142=0,0,1)+IF(L160=0,0,1)+IF(L178=0,0,1))</f>
        <v>4566.5300000000007</v>
      </c>
    </row>
  </sheetData>
  <sheetProtection sheet="1" objects="1" scenarios="1"/>
  <mergeCells count="14">
    <mergeCell ref="C1:E1"/>
    <mergeCell ref="H1:K1"/>
    <mergeCell ref="H2:K2"/>
    <mergeCell ref="C40:D40"/>
    <mergeCell ref="C58:D58"/>
    <mergeCell ref="C75:D75"/>
    <mergeCell ref="C91:D91"/>
    <mergeCell ref="C22:D22"/>
    <mergeCell ref="C179:E179"/>
    <mergeCell ref="C178:D178"/>
    <mergeCell ref="C109:D109"/>
    <mergeCell ref="C126:D126"/>
    <mergeCell ref="C142:D142"/>
    <mergeCell ref="C160:D1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FireFly</cp:lastModifiedBy>
  <dcterms:created xsi:type="dcterms:W3CDTF">2022-05-16T14:23:56Z</dcterms:created>
  <dcterms:modified xsi:type="dcterms:W3CDTF">2024-08-30T08:18:04Z</dcterms:modified>
</cp:coreProperties>
</file>